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aguecc-my.sharepoint.com/personal/pavla_janackova_praguecc_cz/Documents/Dokumenty/PŘ/199+200 Migrace EZS a CCTV do C4/"/>
    </mc:Choice>
  </mc:AlternateContent>
  <xr:revisionPtr revIDLastSave="117" documentId="8_{9BEAB25D-A3C6-4D69-87D9-F101278C4009}" xr6:coauthVersionLast="47" xr6:coauthVersionMax="47" xr10:uidLastSave="{2FA8D690-57DD-4F0B-BC7F-54ADF443D706}"/>
  <bookViews>
    <workbookView xWindow="28680" yWindow="-120" windowWidth="29040" windowHeight="15840" xr2:uid="{DE3F5D98-B8F7-4777-9A73-FDDF5D7FC3A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H29" i="1"/>
  <c r="G29" i="1"/>
  <c r="H28" i="1"/>
  <c r="G28" i="1"/>
  <c r="I28" i="1" s="1"/>
  <c r="H27" i="1"/>
  <c r="G27" i="1"/>
  <c r="H26" i="1"/>
  <c r="G26" i="1"/>
  <c r="H25" i="1"/>
  <c r="G25" i="1"/>
  <c r="H24" i="1"/>
  <c r="G24" i="1"/>
  <c r="I24" i="1" s="1"/>
  <c r="H23" i="1"/>
  <c r="G23" i="1"/>
  <c r="H22" i="1"/>
  <c r="G22" i="1"/>
  <c r="H21" i="1"/>
  <c r="G21" i="1"/>
  <c r="H19" i="1"/>
  <c r="G19" i="1"/>
  <c r="H18" i="1"/>
  <c r="G18" i="1"/>
  <c r="I18" i="1" s="1"/>
  <c r="C16" i="1"/>
  <c r="H16" i="1" s="1"/>
  <c r="H15" i="1"/>
  <c r="G15" i="1"/>
  <c r="C14" i="1"/>
  <c r="G14" i="1" s="1"/>
  <c r="H13" i="1"/>
  <c r="G13" i="1"/>
  <c r="H11" i="1"/>
  <c r="G11" i="1"/>
  <c r="H10" i="1"/>
  <c r="G10" i="1"/>
  <c r="H8" i="1"/>
  <c r="G8" i="1"/>
  <c r="H7" i="1"/>
  <c r="G7" i="1"/>
  <c r="H6" i="1"/>
  <c r="G6" i="1"/>
  <c r="I6" i="1" s="1"/>
  <c r="H5" i="1"/>
  <c r="G5" i="1"/>
  <c r="I23" i="1" l="1"/>
  <c r="I27" i="1"/>
  <c r="I11" i="1"/>
  <c r="I25" i="1"/>
  <c r="I7" i="1"/>
  <c r="H14" i="1"/>
  <c r="I14" i="1" s="1"/>
  <c r="I30" i="1"/>
  <c r="I5" i="1"/>
  <c r="I8" i="1"/>
  <c r="I13" i="1"/>
  <c r="G16" i="1"/>
  <c r="I16" i="1" s="1"/>
  <c r="I15" i="1"/>
  <c r="I21" i="1"/>
  <c r="I26" i="1"/>
  <c r="I29" i="1"/>
  <c r="I10" i="1"/>
  <c r="I22" i="1"/>
  <c r="I19" i="1"/>
  <c r="I32" i="1" l="1"/>
</calcChain>
</file>

<file path=xl/sharedStrings.xml><?xml version="1.0" encoding="utf-8"?>
<sst xmlns="http://schemas.openxmlformats.org/spreadsheetml/2006/main" count="67" uniqueCount="46">
  <si>
    <t>ks</t>
  </si>
  <si>
    <t>Instalace driveru, oživení, aktivace</t>
  </si>
  <si>
    <t>kpl</t>
  </si>
  <si>
    <t>GXYSMART</t>
  </si>
  <si>
    <t>Komunikační modul pro integraci ústředen Galaxy do programu třetích stran</t>
  </si>
  <si>
    <t xml:space="preserve">	GXYSMART TCPIP</t>
  </si>
  <si>
    <t>Volitelný plug-in modul TCPIP (XPORT) do komunikačního modulu GXYSMART</t>
  </si>
  <si>
    <t>CCTV</t>
  </si>
  <si>
    <t>Driver pro CCTV</t>
  </si>
  <si>
    <t>Mapové podklady, grafické prvky</t>
  </si>
  <si>
    <r>
      <t>Výchozí mapový podklad domu pro přehledné ovládání IBŘS ve 3D (</t>
    </r>
    <r>
      <rPr>
        <b/>
        <sz val="10"/>
        <color theme="1"/>
        <rFont val="Arial"/>
        <family val="2"/>
        <charset val="238"/>
      </rPr>
      <t>dostupné podklady</t>
    </r>
    <r>
      <rPr>
        <sz val="10"/>
        <color theme="1"/>
        <rFont val="Arial"/>
        <family val="2"/>
        <charset val="238"/>
      </rPr>
      <t>)</t>
    </r>
  </si>
  <si>
    <t>Následný mapový podklad podlaží pro přehledné ovládaní IBŘS dle potřeb jednotlivých technologií</t>
  </si>
  <si>
    <t>Zanesení grafických symbolů / prvků CCTV do map</t>
  </si>
  <si>
    <t>Role, automatické akce</t>
  </si>
  <si>
    <t>Vytvoření uživatelských rolí, přiřazení osob</t>
  </si>
  <si>
    <t>Zanesení group / podskupin / skupin / oblastí do map</t>
  </si>
  <si>
    <t>Ostatní</t>
  </si>
  <si>
    <t>Elektroinstalační materiály a jiné služby spojené s instalací C4</t>
  </si>
  <si>
    <t>Instalace Klienta C4 na místě (na stávajících PC), nastevení</t>
  </si>
  <si>
    <t>Zprovoznění konektivity systému IBŘS, přeadresace</t>
  </si>
  <si>
    <t>Součinnost při uvádění do provozu s IT, objednatelem, servisními partnery STO</t>
  </si>
  <si>
    <t>Zkušební provoz</t>
  </si>
  <si>
    <t>Funkční zkoušky, Integrační testy C4 s připojenými systémy STO</t>
  </si>
  <si>
    <t>Vypracování manuálů pro jednotlivé role / uživatele</t>
  </si>
  <si>
    <t>Zaškolení obsluhy - uživatel</t>
  </si>
  <si>
    <t>Zaškolení obsluhy - administrátor</t>
  </si>
  <si>
    <t>Doprava osob a materiálu</t>
  </si>
  <si>
    <t>Celkem bez DPH</t>
  </si>
  <si>
    <t>Typové číslo</t>
  </si>
  <si>
    <t>Název položky</t>
  </si>
  <si>
    <t>Počet MJ</t>
  </si>
  <si>
    <t>MJ</t>
  </si>
  <si>
    <t>materiál MJ bez DPH</t>
  </si>
  <si>
    <t>práce MJ bez DPH</t>
  </si>
  <si>
    <t>Materiál celkem bez DPH</t>
  </si>
  <si>
    <t>Práce celkem bez DPH</t>
  </si>
  <si>
    <t>EZTS</t>
  </si>
  <si>
    <t>Driver pro EZS do IBŘS (ústředna) Galaxy</t>
  </si>
  <si>
    <t>Zanesení grafických symbolů / prvků EZS do map</t>
  </si>
  <si>
    <t>Firma uchazeče:</t>
  </si>
  <si>
    <t>měsíců</t>
  </si>
  <si>
    <t>Celkem bez DPH*</t>
  </si>
  <si>
    <t>*Celkovou cenu přepište do systému Proebiz</t>
  </si>
  <si>
    <t>Doba plnění**</t>
  </si>
  <si>
    <t>** Počet měsíců přepište do systému Proebiz</t>
  </si>
  <si>
    <t>Cenová nabídka - PŘ Migrace EZS a CCTV do 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</si>
</sst>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Protection="0"/>
    <xf numFmtId="0" fontId="1" fillId="0" borderId="0"/>
  </cellStyleXfs>
  <cellXfs count="57">
    <xf numFmtId="0" fontId="0" fillId="0" borderId="0" xfId="0"/>
    <xf numFmtId="0" fontId="4" fillId="0" borderId="2" xfId="2" applyFont="1" applyBorder="1" applyAlignment="1">
      <alignment vertical="center" wrapText="1"/>
    </xf>
    <xf numFmtId="0" fontId="4" fillId="0" borderId="2" xfId="2" applyFont="1" applyBorder="1" applyAlignment="1">
      <alignment horizontal="center" vertical="center"/>
    </xf>
    <xf numFmtId="164" fontId="5" fillId="0" borderId="2" xfId="2" applyNumberFormat="1" applyFont="1" applyBorder="1" applyAlignment="1">
      <alignment vertical="center"/>
    </xf>
    <xf numFmtId="164" fontId="4" fillId="0" borderId="2" xfId="2" applyNumberFormat="1" applyFont="1" applyBorder="1" applyAlignment="1">
      <alignment vertical="center"/>
    </xf>
    <xf numFmtId="164" fontId="4" fillId="0" borderId="3" xfId="2" applyNumberFormat="1" applyFont="1" applyBorder="1" applyAlignment="1">
      <alignment vertical="center"/>
    </xf>
    <xf numFmtId="0" fontId="3" fillId="0" borderId="2" xfId="2" applyFont="1" applyBorder="1" applyAlignment="1">
      <alignment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5" fillId="0" borderId="2" xfId="2" applyFont="1" applyBorder="1" applyAlignment="1">
      <alignment horizontal="center" vertical="center"/>
    </xf>
    <xf numFmtId="164" fontId="5" fillId="0" borderId="3" xfId="2" applyNumberFormat="1" applyFont="1" applyBorder="1" applyAlignment="1">
      <alignment vertical="center"/>
    </xf>
    <xf numFmtId="0" fontId="7" fillId="0" borderId="2" xfId="2" applyFont="1" applyBorder="1" applyAlignment="1">
      <alignment horizontal="center" vertical="center"/>
    </xf>
    <xf numFmtId="164" fontId="7" fillId="0" borderId="2" xfId="2" applyNumberFormat="1" applyFont="1" applyBorder="1" applyAlignment="1">
      <alignment vertical="center"/>
    </xf>
    <xf numFmtId="164" fontId="7" fillId="0" borderId="3" xfId="2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5" xfId="2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vertical="center"/>
    </xf>
    <xf numFmtId="164" fontId="5" fillId="0" borderId="5" xfId="2" applyNumberFormat="1" applyFont="1" applyBorder="1" applyAlignment="1">
      <alignment vertical="center"/>
    </xf>
    <xf numFmtId="164" fontId="4" fillId="0" borderId="5" xfId="2" applyNumberFormat="1" applyFont="1" applyBorder="1" applyAlignment="1">
      <alignment vertical="center"/>
    </xf>
    <xf numFmtId="164" fontId="4" fillId="0" borderId="6" xfId="2" applyNumberFormat="1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10" xfId="0" applyBorder="1"/>
    <xf numFmtId="0" fontId="4" fillId="2" borderId="11" xfId="2" applyFont="1" applyFill="1" applyBorder="1" applyAlignment="1">
      <alignment horizontal="left" vertical="center"/>
    </xf>
    <xf numFmtId="0" fontId="9" fillId="2" borderId="11" xfId="1" applyFont="1" applyFill="1" applyBorder="1" applyAlignment="1">
      <alignment horizontal="center" vertical="center"/>
    </xf>
    <xf numFmtId="164" fontId="9" fillId="2" borderId="11" xfId="1" applyNumberFormat="1" applyFont="1" applyFill="1" applyBorder="1" applyAlignment="1">
      <alignment vertical="center"/>
    </xf>
    <xf numFmtId="164" fontId="9" fillId="2" borderId="12" xfId="2" applyNumberFormat="1" applyFont="1" applyFill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0" fontId="10" fillId="0" borderId="8" xfId="2" applyFont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4" fillId="0" borderId="15" xfId="2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10" fillId="4" borderId="9" xfId="2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13" fillId="0" borderId="4" xfId="0" applyFont="1" applyBorder="1"/>
    <xf numFmtId="0" fontId="13" fillId="0" borderId="14" xfId="0" applyFont="1" applyBorder="1"/>
    <xf numFmtId="0" fontId="13" fillId="4" borderId="17" xfId="0" applyFont="1" applyFill="1" applyBorder="1" applyProtection="1">
      <protection locked="0"/>
    </xf>
    <xf numFmtId="164" fontId="5" fillId="3" borderId="2" xfId="1" applyNumberFormat="1" applyFont="1" applyFill="1" applyBorder="1" applyAlignment="1" applyProtection="1">
      <alignment vertical="center"/>
      <protection locked="0"/>
    </xf>
    <xf numFmtId="164" fontId="5" fillId="3" borderId="2" xfId="2" applyNumberFormat="1" applyFont="1" applyFill="1" applyBorder="1" applyAlignment="1" applyProtection="1">
      <alignment vertical="center"/>
      <protection locked="0"/>
    </xf>
    <xf numFmtId="164" fontId="5" fillId="0" borderId="2" xfId="1" applyNumberFormat="1" applyFont="1" applyBorder="1" applyAlignment="1" applyProtection="1">
      <alignment vertical="center"/>
      <protection locked="0"/>
    </xf>
    <xf numFmtId="164" fontId="5" fillId="0" borderId="2" xfId="2" applyNumberFormat="1" applyFont="1" applyBorder="1" applyAlignment="1" applyProtection="1">
      <alignment vertical="center"/>
      <protection locked="0"/>
    </xf>
    <xf numFmtId="164" fontId="4" fillId="3" borderId="2" xfId="1" applyNumberFormat="1" applyFont="1" applyFill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1" fillId="3" borderId="2" xfId="0" applyFont="1" applyFill="1" applyBorder="1" applyAlignment="1" applyProtection="1">
      <alignment horizontal="left" vertical="center"/>
      <protection locked="0"/>
    </xf>
  </cellXfs>
  <cellStyles count="3">
    <cellStyle name="Normální" xfId="0" builtinId="0"/>
    <cellStyle name="Normální 11" xfId="2" xr:uid="{7184447C-717B-43D2-BAE1-1D087FF08FB7}"/>
    <cellStyle name="Styl 1 2" xfId="1" xr:uid="{B99468DE-F8BE-4B59-B7C7-403B02EA22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C977-492E-4240-8C25-5097BE010FFD}">
  <sheetPr>
    <pageSetUpPr fitToPage="1"/>
  </sheetPr>
  <dimension ref="A1:I38"/>
  <sheetViews>
    <sheetView tabSelected="1" zoomScaleNormal="100" workbookViewId="0">
      <selection activeCell="E27" sqref="E27"/>
    </sheetView>
  </sheetViews>
  <sheetFormatPr defaultRowHeight="15" x14ac:dyDescent="0.25"/>
  <cols>
    <col min="1" max="1" width="19.85546875" bestFit="1" customWidth="1"/>
    <col min="2" max="2" width="36.85546875" customWidth="1"/>
    <col min="5" max="6" width="12" bestFit="1" customWidth="1"/>
    <col min="7" max="7" width="13.140625" bestFit="1" customWidth="1"/>
    <col min="8" max="8" width="12" bestFit="1" customWidth="1"/>
    <col min="9" max="9" width="16.42578125" bestFit="1" customWidth="1"/>
  </cols>
  <sheetData>
    <row r="1" spans="1:9" ht="24" x14ac:dyDescent="0.25">
      <c r="A1" s="55" t="s">
        <v>45</v>
      </c>
      <c r="B1" s="55"/>
      <c r="C1" s="55"/>
      <c r="D1" s="55"/>
      <c r="E1" s="55"/>
      <c r="F1" s="55"/>
      <c r="G1" s="55"/>
      <c r="H1" s="55"/>
      <c r="I1" s="55"/>
    </row>
    <row r="2" spans="1:9" ht="24.75" thickBot="1" x14ac:dyDescent="0.3">
      <c r="A2" s="35"/>
      <c r="B2" s="36"/>
      <c r="C2" s="36"/>
      <c r="D2" s="36"/>
      <c r="E2" s="36"/>
      <c r="F2" s="36"/>
      <c r="G2" s="36"/>
      <c r="H2" s="36"/>
      <c r="I2" s="36"/>
    </row>
    <row r="3" spans="1:9" ht="45.75" thickBot="1" x14ac:dyDescent="0.3">
      <c r="A3" s="37" t="s">
        <v>28</v>
      </c>
      <c r="B3" s="22" t="s">
        <v>29</v>
      </c>
      <c r="C3" s="22" t="s">
        <v>30</v>
      </c>
      <c r="D3" s="22" t="s">
        <v>31</v>
      </c>
      <c r="E3" s="23" t="s">
        <v>32</v>
      </c>
      <c r="F3" s="23" t="s">
        <v>33</v>
      </c>
      <c r="G3" s="23" t="s">
        <v>34</v>
      </c>
      <c r="H3" s="23" t="s">
        <v>35</v>
      </c>
      <c r="I3" s="24" t="s">
        <v>27</v>
      </c>
    </row>
    <row r="4" spans="1:9" x14ac:dyDescent="0.25">
      <c r="A4" s="33"/>
      <c r="B4" s="15" t="s">
        <v>36</v>
      </c>
      <c r="C4" s="16"/>
      <c r="D4" s="17"/>
      <c r="E4" s="18"/>
      <c r="F4" s="19"/>
      <c r="G4" s="20"/>
      <c r="H4" s="20"/>
      <c r="I4" s="21"/>
    </row>
    <row r="5" spans="1:9" x14ac:dyDescent="0.25">
      <c r="A5" s="49"/>
      <c r="B5" s="34" t="s">
        <v>37</v>
      </c>
      <c r="C5" s="2">
        <v>1</v>
      </c>
      <c r="D5" s="2" t="s">
        <v>0</v>
      </c>
      <c r="E5" s="44">
        <v>0</v>
      </c>
      <c r="F5" s="45">
        <v>0</v>
      </c>
      <c r="G5" s="4">
        <f>E5*C5</f>
        <v>0</v>
      </c>
      <c r="H5" s="4">
        <f t="shared" ref="H5:H8" si="0">F5*C5</f>
        <v>0</v>
      </c>
      <c r="I5" s="5">
        <f>G5+H5</f>
        <v>0</v>
      </c>
    </row>
    <row r="6" spans="1:9" ht="25.5" x14ac:dyDescent="0.25">
      <c r="A6" s="50" t="s">
        <v>3</v>
      </c>
      <c r="B6" s="1" t="s">
        <v>4</v>
      </c>
      <c r="C6" s="2">
        <v>1</v>
      </c>
      <c r="D6" s="2" t="s">
        <v>0</v>
      </c>
      <c r="E6" s="44">
        <v>0</v>
      </c>
      <c r="F6" s="45">
        <v>0</v>
      </c>
      <c r="G6" s="4">
        <f t="shared" ref="G6:G8" si="1">E6*C6</f>
        <v>0</v>
      </c>
      <c r="H6" s="4">
        <f>F6*C6</f>
        <v>0</v>
      </c>
      <c r="I6" s="5">
        <f>G6+H6</f>
        <v>0</v>
      </c>
    </row>
    <row r="7" spans="1:9" ht="25.5" x14ac:dyDescent="0.25">
      <c r="A7" s="51" t="s">
        <v>5</v>
      </c>
      <c r="B7" s="1" t="s">
        <v>6</v>
      </c>
      <c r="C7" s="2">
        <v>1</v>
      </c>
      <c r="D7" s="2" t="s">
        <v>0</v>
      </c>
      <c r="E7" s="44">
        <v>0</v>
      </c>
      <c r="F7" s="45">
        <v>0</v>
      </c>
      <c r="G7" s="4">
        <f t="shared" si="1"/>
        <v>0</v>
      </c>
      <c r="H7" s="4">
        <f t="shared" si="0"/>
        <v>0</v>
      </c>
      <c r="I7" s="5">
        <f>G7+H7</f>
        <v>0</v>
      </c>
    </row>
    <row r="8" spans="1:9" x14ac:dyDescent="0.25">
      <c r="A8" s="50"/>
      <c r="B8" s="1" t="s">
        <v>1</v>
      </c>
      <c r="C8" s="2">
        <v>1</v>
      </c>
      <c r="D8" s="2" t="s">
        <v>2</v>
      </c>
      <c r="E8" s="44">
        <v>0</v>
      </c>
      <c r="F8" s="45">
        <v>0</v>
      </c>
      <c r="G8" s="4">
        <f t="shared" si="1"/>
        <v>0</v>
      </c>
      <c r="H8" s="4">
        <f t="shared" si="0"/>
        <v>0</v>
      </c>
      <c r="I8" s="5">
        <f>G8+H8</f>
        <v>0</v>
      </c>
    </row>
    <row r="9" spans="1:9" x14ac:dyDescent="0.25">
      <c r="A9" s="50"/>
      <c r="B9" s="6" t="s">
        <v>7</v>
      </c>
      <c r="C9" s="2"/>
      <c r="D9" s="7"/>
      <c r="E9" s="46"/>
      <c r="F9" s="47"/>
      <c r="G9" s="4"/>
      <c r="H9" s="4"/>
      <c r="I9" s="5"/>
    </row>
    <row r="10" spans="1:9" x14ac:dyDescent="0.25">
      <c r="A10" s="50"/>
      <c r="B10" s="1" t="s">
        <v>8</v>
      </c>
      <c r="C10" s="2">
        <v>17</v>
      </c>
      <c r="D10" s="2" t="s">
        <v>0</v>
      </c>
      <c r="E10" s="44">
        <v>0</v>
      </c>
      <c r="F10" s="45">
        <v>0</v>
      </c>
      <c r="G10" s="4">
        <f>E10*C10</f>
        <v>0</v>
      </c>
      <c r="H10" s="4">
        <f t="shared" ref="H10:H11" si="2">F10*C10</f>
        <v>0</v>
      </c>
      <c r="I10" s="5">
        <f>G10+H10</f>
        <v>0</v>
      </c>
    </row>
    <row r="11" spans="1:9" x14ac:dyDescent="0.25">
      <c r="A11" s="50"/>
      <c r="B11" s="1" t="s">
        <v>1</v>
      </c>
      <c r="C11" s="2">
        <v>1</v>
      </c>
      <c r="D11" s="2" t="s">
        <v>2</v>
      </c>
      <c r="E11" s="44">
        <v>0</v>
      </c>
      <c r="F11" s="45">
        <v>0</v>
      </c>
      <c r="G11" s="4">
        <f t="shared" ref="G11" si="3">E11*C11</f>
        <v>0</v>
      </c>
      <c r="H11" s="4">
        <f t="shared" si="2"/>
        <v>0</v>
      </c>
      <c r="I11" s="5">
        <f>G11+H11</f>
        <v>0</v>
      </c>
    </row>
    <row r="12" spans="1:9" x14ac:dyDescent="0.25">
      <c r="A12" s="52"/>
      <c r="B12" s="6" t="s">
        <v>9</v>
      </c>
      <c r="C12" s="2"/>
      <c r="D12" s="2"/>
      <c r="E12" s="46"/>
      <c r="F12" s="47"/>
      <c r="G12" s="4"/>
      <c r="H12" s="4"/>
      <c r="I12" s="5"/>
    </row>
    <row r="13" spans="1:9" ht="38.25" x14ac:dyDescent="0.25">
      <c r="A13" s="52"/>
      <c r="B13" s="8" t="s">
        <v>10</v>
      </c>
      <c r="C13" s="9">
        <v>4</v>
      </c>
      <c r="D13" s="9" t="s">
        <v>2</v>
      </c>
      <c r="E13" s="44">
        <v>0</v>
      </c>
      <c r="F13" s="45">
        <v>0</v>
      </c>
      <c r="G13" s="3">
        <f>E13*C13</f>
        <v>0</v>
      </c>
      <c r="H13" s="3">
        <f>F13*C13</f>
        <v>0</v>
      </c>
      <c r="I13" s="10">
        <f>G13+H13</f>
        <v>0</v>
      </c>
    </row>
    <row r="14" spans="1:9" ht="38.25" x14ac:dyDescent="0.25">
      <c r="A14" s="52"/>
      <c r="B14" s="8" t="s">
        <v>11</v>
      </c>
      <c r="C14" s="9">
        <f>9*4</f>
        <v>36</v>
      </c>
      <c r="D14" s="9" t="s">
        <v>0</v>
      </c>
      <c r="E14" s="44">
        <v>0</v>
      </c>
      <c r="F14" s="45">
        <v>0</v>
      </c>
      <c r="G14" s="3">
        <f>E14*C14</f>
        <v>0</v>
      </c>
      <c r="H14" s="3">
        <f>F14*C14</f>
        <v>0</v>
      </c>
      <c r="I14" s="10">
        <f>G14+H14</f>
        <v>0</v>
      </c>
    </row>
    <row r="15" spans="1:9" ht="25.5" x14ac:dyDescent="0.25">
      <c r="A15" s="50"/>
      <c r="B15" s="1" t="s">
        <v>38</v>
      </c>
      <c r="C15" s="7">
        <v>110</v>
      </c>
      <c r="D15" s="7" t="s">
        <v>0</v>
      </c>
      <c r="E15" s="44">
        <v>0</v>
      </c>
      <c r="F15" s="45">
        <v>0</v>
      </c>
      <c r="G15" s="4">
        <f t="shared" ref="G15:G16" si="4">E15*C15</f>
        <v>0</v>
      </c>
      <c r="H15" s="4">
        <f t="shared" ref="H15:H16" si="5">F15*C15</f>
        <v>0</v>
      </c>
      <c r="I15" s="5">
        <f t="shared" ref="I15:I16" si="6">G15+H15</f>
        <v>0</v>
      </c>
    </row>
    <row r="16" spans="1:9" ht="25.5" x14ac:dyDescent="0.25">
      <c r="A16" s="50"/>
      <c r="B16" s="1" t="s">
        <v>12</v>
      </c>
      <c r="C16" s="7">
        <f>16+73+17+1+92+82+27+61+2+23+6+1+8</f>
        <v>409</v>
      </c>
      <c r="D16" s="7" t="s">
        <v>0</v>
      </c>
      <c r="E16" s="44">
        <v>0</v>
      </c>
      <c r="F16" s="45">
        <v>0</v>
      </c>
      <c r="G16" s="4">
        <f t="shared" si="4"/>
        <v>0</v>
      </c>
      <c r="H16" s="4">
        <f t="shared" si="5"/>
        <v>0</v>
      </c>
      <c r="I16" s="5">
        <f t="shared" si="6"/>
        <v>0</v>
      </c>
    </row>
    <row r="17" spans="1:9" x14ac:dyDescent="0.25">
      <c r="A17" s="50"/>
      <c r="B17" s="6" t="s">
        <v>13</v>
      </c>
      <c r="C17" s="2"/>
      <c r="D17" s="2"/>
      <c r="E17" s="46"/>
      <c r="F17" s="47"/>
      <c r="G17" s="4"/>
      <c r="H17" s="4"/>
      <c r="I17" s="5"/>
    </row>
    <row r="18" spans="1:9" x14ac:dyDescent="0.25">
      <c r="A18" s="50"/>
      <c r="B18" s="8" t="s">
        <v>14</v>
      </c>
      <c r="C18" s="9">
        <v>14</v>
      </c>
      <c r="D18" s="9" t="s">
        <v>2</v>
      </c>
      <c r="E18" s="44">
        <v>0</v>
      </c>
      <c r="F18" s="45">
        <v>0</v>
      </c>
      <c r="G18" s="3">
        <f>E18*C18</f>
        <v>0</v>
      </c>
      <c r="H18" s="3">
        <f>F18*C18</f>
        <v>0</v>
      </c>
      <c r="I18" s="10">
        <f>G18+H18</f>
        <v>0</v>
      </c>
    </row>
    <row r="19" spans="1:9" ht="25.5" x14ac:dyDescent="0.25">
      <c r="A19" s="50"/>
      <c r="B19" s="1" t="s">
        <v>15</v>
      </c>
      <c r="C19" s="7">
        <v>10</v>
      </c>
      <c r="D19" s="7" t="s">
        <v>2</v>
      </c>
      <c r="E19" s="48">
        <v>0</v>
      </c>
      <c r="F19" s="45">
        <v>0</v>
      </c>
      <c r="G19" s="4">
        <f t="shared" ref="G19" si="7">E19*C19</f>
        <v>0</v>
      </c>
      <c r="H19" s="4">
        <f t="shared" ref="H19" si="8">F19*C19</f>
        <v>0</v>
      </c>
      <c r="I19" s="5">
        <f t="shared" ref="I19" si="9">G19+H19</f>
        <v>0</v>
      </c>
    </row>
    <row r="20" spans="1:9" x14ac:dyDescent="0.25">
      <c r="A20" s="50"/>
      <c r="B20" s="6" t="s">
        <v>16</v>
      </c>
      <c r="C20" s="11"/>
      <c r="D20" s="11"/>
      <c r="E20" s="46"/>
      <c r="F20" s="47"/>
      <c r="G20" s="12"/>
      <c r="H20" s="12"/>
      <c r="I20" s="13"/>
    </row>
    <row r="21" spans="1:9" ht="25.5" x14ac:dyDescent="0.25">
      <c r="A21" s="51"/>
      <c r="B21" s="1" t="s">
        <v>17</v>
      </c>
      <c r="C21" s="2">
        <v>1</v>
      </c>
      <c r="D21" s="2" t="s">
        <v>0</v>
      </c>
      <c r="E21" s="44">
        <v>0</v>
      </c>
      <c r="F21" s="45">
        <v>0</v>
      </c>
      <c r="G21" s="4">
        <f t="shared" ref="G21:G30" si="10">E21*C21</f>
        <v>0</v>
      </c>
      <c r="H21" s="4">
        <f t="shared" ref="H21:H30" si="11">F21*C21</f>
        <v>0</v>
      </c>
      <c r="I21" s="5">
        <f t="shared" ref="I21:I30" si="12">G21+H21</f>
        <v>0</v>
      </c>
    </row>
    <row r="22" spans="1:9" ht="25.5" x14ac:dyDescent="0.25">
      <c r="A22" s="51"/>
      <c r="B22" s="14" t="s">
        <v>18</v>
      </c>
      <c r="C22" s="2">
        <v>14</v>
      </c>
      <c r="D22" s="2" t="s">
        <v>0</v>
      </c>
      <c r="E22" s="44">
        <v>0</v>
      </c>
      <c r="F22" s="45">
        <v>0</v>
      </c>
      <c r="G22" s="4">
        <f t="shared" si="10"/>
        <v>0</v>
      </c>
      <c r="H22" s="4">
        <f t="shared" si="11"/>
        <v>0</v>
      </c>
      <c r="I22" s="5">
        <f t="shared" si="12"/>
        <v>0</v>
      </c>
    </row>
    <row r="23" spans="1:9" ht="25.5" x14ac:dyDescent="0.25">
      <c r="A23" s="53"/>
      <c r="B23" s="1" t="s">
        <v>19</v>
      </c>
      <c r="C23" s="2">
        <v>1</v>
      </c>
      <c r="D23" s="2" t="s">
        <v>2</v>
      </c>
      <c r="E23" s="44">
        <v>0</v>
      </c>
      <c r="F23" s="45">
        <v>0</v>
      </c>
      <c r="G23" s="4">
        <f t="shared" si="10"/>
        <v>0</v>
      </c>
      <c r="H23" s="4">
        <f t="shared" si="11"/>
        <v>0</v>
      </c>
      <c r="I23" s="5">
        <f t="shared" si="12"/>
        <v>0</v>
      </c>
    </row>
    <row r="24" spans="1:9" ht="25.5" x14ac:dyDescent="0.25">
      <c r="A24" s="50"/>
      <c r="B24" s="8" t="s">
        <v>20</v>
      </c>
      <c r="C24" s="9">
        <v>14</v>
      </c>
      <c r="D24" s="9" t="s">
        <v>2</v>
      </c>
      <c r="E24" s="44">
        <v>0</v>
      </c>
      <c r="F24" s="45">
        <v>0</v>
      </c>
      <c r="G24" s="3">
        <f t="shared" si="10"/>
        <v>0</v>
      </c>
      <c r="H24" s="3">
        <f t="shared" si="11"/>
        <v>0</v>
      </c>
      <c r="I24" s="10">
        <f t="shared" si="12"/>
        <v>0</v>
      </c>
    </row>
    <row r="25" spans="1:9" x14ac:dyDescent="0.25">
      <c r="A25" s="50"/>
      <c r="B25" s="8" t="s">
        <v>21</v>
      </c>
      <c r="C25" s="9">
        <v>14</v>
      </c>
      <c r="D25" s="9" t="s">
        <v>2</v>
      </c>
      <c r="E25" s="44">
        <v>0</v>
      </c>
      <c r="F25" s="45">
        <v>0</v>
      </c>
      <c r="G25" s="3">
        <f t="shared" si="10"/>
        <v>0</v>
      </c>
      <c r="H25" s="3">
        <f t="shared" si="11"/>
        <v>0</v>
      </c>
      <c r="I25" s="10">
        <f t="shared" si="12"/>
        <v>0</v>
      </c>
    </row>
    <row r="26" spans="1:9" ht="25.5" x14ac:dyDescent="0.25">
      <c r="A26" s="50"/>
      <c r="B26" s="8" t="s">
        <v>22</v>
      </c>
      <c r="C26" s="9">
        <v>13</v>
      </c>
      <c r="D26" s="9" t="s">
        <v>2</v>
      </c>
      <c r="E26" s="44">
        <v>0</v>
      </c>
      <c r="F26" s="45">
        <v>0</v>
      </c>
      <c r="G26" s="3">
        <f t="shared" si="10"/>
        <v>0</v>
      </c>
      <c r="H26" s="3">
        <f t="shared" si="11"/>
        <v>0</v>
      </c>
      <c r="I26" s="10">
        <f t="shared" si="12"/>
        <v>0</v>
      </c>
    </row>
    <row r="27" spans="1:9" ht="25.5" x14ac:dyDescent="0.25">
      <c r="A27" s="50"/>
      <c r="B27" s="8" t="s">
        <v>23</v>
      </c>
      <c r="C27" s="9">
        <v>2</v>
      </c>
      <c r="D27" s="9" t="s">
        <v>2</v>
      </c>
      <c r="E27" s="44">
        <v>0</v>
      </c>
      <c r="F27" s="45">
        <v>0</v>
      </c>
      <c r="G27" s="3">
        <f t="shared" si="10"/>
        <v>0</v>
      </c>
      <c r="H27" s="3">
        <f t="shared" si="11"/>
        <v>0</v>
      </c>
      <c r="I27" s="10">
        <f t="shared" si="12"/>
        <v>0</v>
      </c>
    </row>
    <row r="28" spans="1:9" x14ac:dyDescent="0.25">
      <c r="A28" s="50"/>
      <c r="B28" s="8" t="s">
        <v>24</v>
      </c>
      <c r="C28" s="9">
        <v>10</v>
      </c>
      <c r="D28" s="9" t="s">
        <v>2</v>
      </c>
      <c r="E28" s="44">
        <v>0</v>
      </c>
      <c r="F28" s="45">
        <v>0</v>
      </c>
      <c r="G28" s="3">
        <f t="shared" si="10"/>
        <v>0</v>
      </c>
      <c r="H28" s="3">
        <f t="shared" si="11"/>
        <v>0</v>
      </c>
      <c r="I28" s="10">
        <f t="shared" si="12"/>
        <v>0</v>
      </c>
    </row>
    <row r="29" spans="1:9" x14ac:dyDescent="0.25">
      <c r="A29" s="50"/>
      <c r="B29" s="8" t="s">
        <v>25</v>
      </c>
      <c r="C29" s="9">
        <v>2</v>
      </c>
      <c r="D29" s="9" t="s">
        <v>2</v>
      </c>
      <c r="E29" s="44">
        <v>0</v>
      </c>
      <c r="F29" s="45">
        <v>0</v>
      </c>
      <c r="G29" s="3">
        <f t="shared" si="10"/>
        <v>0</v>
      </c>
      <c r="H29" s="3">
        <f t="shared" si="11"/>
        <v>0</v>
      </c>
      <c r="I29" s="10">
        <f t="shared" si="12"/>
        <v>0</v>
      </c>
    </row>
    <row r="30" spans="1:9" x14ac:dyDescent="0.25">
      <c r="A30" s="54"/>
      <c r="B30" s="8" t="s">
        <v>26</v>
      </c>
      <c r="C30" s="9">
        <v>10</v>
      </c>
      <c r="D30" s="9" t="s">
        <v>2</v>
      </c>
      <c r="E30" s="44">
        <v>0</v>
      </c>
      <c r="F30" s="45">
        <v>0</v>
      </c>
      <c r="G30" s="3">
        <f t="shared" si="10"/>
        <v>0</v>
      </c>
      <c r="H30" s="3">
        <f t="shared" si="11"/>
        <v>0</v>
      </c>
      <c r="I30" s="10">
        <f t="shared" si="12"/>
        <v>0</v>
      </c>
    </row>
    <row r="31" spans="1:9" ht="15.75" thickBot="1" x14ac:dyDescent="0.3">
      <c r="A31" s="25"/>
      <c r="B31" s="26"/>
      <c r="C31" s="27"/>
      <c r="D31" s="27"/>
      <c r="E31" s="28"/>
      <c r="F31" s="28"/>
      <c r="G31" s="28"/>
      <c r="H31" s="28"/>
      <c r="I31" s="29"/>
    </row>
    <row r="32" spans="1:9" ht="16.5" thickBot="1" x14ac:dyDescent="0.3">
      <c r="A32" s="30" t="s">
        <v>41</v>
      </c>
      <c r="B32" s="31"/>
      <c r="C32" s="32"/>
      <c r="D32" s="32"/>
      <c r="E32" s="31"/>
      <c r="F32" s="31"/>
      <c r="G32" s="31"/>
      <c r="H32" s="31"/>
      <c r="I32" s="39">
        <f>ROUND(SUM(I4:I30),1)</f>
        <v>0</v>
      </c>
    </row>
    <row r="33" spans="1:9" x14ac:dyDescent="0.25">
      <c r="I33" s="40" t="s">
        <v>42</v>
      </c>
    </row>
    <row r="34" spans="1:9" ht="15.75" thickBot="1" x14ac:dyDescent="0.3"/>
    <row r="35" spans="1:9" ht="16.5" thickBot="1" x14ac:dyDescent="0.3">
      <c r="A35" s="41" t="s">
        <v>43</v>
      </c>
      <c r="B35" s="43">
        <v>0</v>
      </c>
      <c r="C35" s="42" t="s">
        <v>40</v>
      </c>
    </row>
    <row r="36" spans="1:9" x14ac:dyDescent="0.25">
      <c r="A36" t="s">
        <v>44</v>
      </c>
    </row>
    <row r="38" spans="1:9" x14ac:dyDescent="0.25">
      <c r="A38" s="38" t="s">
        <v>39</v>
      </c>
      <c r="B38" s="56"/>
      <c r="C38" s="56"/>
      <c r="D38" s="56"/>
      <c r="E38" s="56"/>
      <c r="F38" s="56"/>
      <c r="G38" s="56"/>
      <c r="H38" s="56"/>
      <c r="I38" s="56"/>
    </row>
  </sheetData>
  <sheetProtection algorithmName="SHA-512" hashValue="SHvIzFhoj0kVG2qaaWwzS/lXNBy9d7OXxSP6FrPhkBAz8fBymUHyeHj5+OnGip2RZjyy65mOcm4d+LOUX9PF1g==" saltValue="Xkz+DEU2IiIjeocgZPYO4A==" spinCount="100000" sheet="1" objects="1" scenarios="1"/>
  <mergeCells count="2">
    <mergeCell ref="A1:I1"/>
    <mergeCell ref="B38:I38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Nehera, Daniel</dc:creator>
  <cp:lastModifiedBy>Janáčková, Pavla</cp:lastModifiedBy>
  <cp:lastPrinted>2024-11-11T08:26:32Z</cp:lastPrinted>
  <dcterms:created xsi:type="dcterms:W3CDTF">2024-09-24T07:11:15Z</dcterms:created>
  <dcterms:modified xsi:type="dcterms:W3CDTF">2024-11-11T08:27:09Z</dcterms:modified>
</cp:coreProperties>
</file>