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197 - Parkoviště Vyšehrad/"/>
    </mc:Choice>
  </mc:AlternateContent>
  <xr:revisionPtr revIDLastSave="29" documentId="13_ncr:1_{3C125F2F-5E73-44F0-8121-60BA2C699368}" xr6:coauthVersionLast="47" xr6:coauthVersionMax="47" xr10:uidLastSave="{D4C29FE0-AA29-493C-93AA-03F7D7710316}"/>
  <bookViews>
    <workbookView xWindow="28680" yWindow="-120" windowWidth="29040" windowHeight="15840" xr2:uid="{C94FB63C-396E-404A-8E88-A378A069E26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2" i="1" l="1"/>
  <c r="D36" i="1" s="1"/>
  <c r="D34" i="1"/>
  <c r="D37" i="1" s="1"/>
  <c r="D38" i="1" l="1"/>
</calcChain>
</file>

<file path=xl/sharedStrings.xml><?xml version="1.0" encoding="utf-8"?>
<sst xmlns="http://schemas.openxmlformats.org/spreadsheetml/2006/main" count="39" uniqueCount="36">
  <si>
    <t>Množství</t>
  </si>
  <si>
    <t>cena/mj</t>
  </si>
  <si>
    <t>Celkem</t>
  </si>
  <si>
    <r>
      <rPr>
        <b/>
        <sz val="9"/>
        <rFont val="Tahoma"/>
        <family val="2"/>
        <charset val="238"/>
      </rPr>
      <t>Standardní NVR pro 4 IP kamery</t>
    </r>
    <r>
      <rPr>
        <sz val="9"/>
        <rFont val="Tahoma"/>
        <family val="2"/>
        <charset val="238"/>
      </rPr>
      <t xml:space="preserve">, 4x IP kamera max </t>
    </r>
    <r>
      <rPr>
        <b/>
        <sz val="9"/>
        <rFont val="Tahoma"/>
        <family val="2"/>
        <charset val="238"/>
      </rPr>
      <t>rozlišení 8MP</t>
    </r>
    <r>
      <rPr>
        <sz val="9"/>
        <rFont val="Tahoma"/>
        <family val="2"/>
        <charset val="238"/>
      </rPr>
      <t xml:space="preserve">, maximální datový tok </t>
    </r>
    <r>
      <rPr>
        <b/>
        <sz val="9"/>
        <rFont val="Tahoma"/>
        <family val="2"/>
        <charset val="238"/>
      </rPr>
      <t xml:space="preserve">40Mb / 80Mb </t>
    </r>
    <r>
      <rPr>
        <sz val="9"/>
        <rFont val="Tahoma"/>
        <family val="2"/>
        <charset val="238"/>
      </rPr>
      <t>(záznam/výstupní),</t>
    </r>
    <r>
      <rPr>
        <b/>
        <sz val="9"/>
        <rFont val="Tahoma"/>
        <family val="2"/>
        <charset val="238"/>
      </rPr>
      <t xml:space="preserve"> 1xAUDIO IN / OU</t>
    </r>
    <r>
      <rPr>
        <sz val="9"/>
        <rFont val="Tahoma"/>
        <family val="2"/>
        <charset val="238"/>
      </rPr>
      <t xml:space="preserve">T - pro obousměrnou komunikaci, </t>
    </r>
    <r>
      <rPr>
        <b/>
        <sz val="9"/>
        <rFont val="Tahoma"/>
        <family val="2"/>
        <charset val="238"/>
      </rPr>
      <t>alarmový vstup/výstup</t>
    </r>
    <r>
      <rPr>
        <sz val="9"/>
        <rFont val="Tahoma"/>
        <family val="2"/>
        <charset val="238"/>
      </rPr>
      <t xml:space="preserve"> 4/1, rozlišení pro záznam </t>
    </r>
    <r>
      <rPr>
        <b/>
        <sz val="9"/>
        <rFont val="Tahoma"/>
        <family val="2"/>
        <charset val="238"/>
      </rPr>
      <t>8Mpx/6Mpx/5Mpx/4Mpx/3Mpx/1080p/720p</t>
    </r>
    <r>
      <rPr>
        <sz val="9"/>
        <rFont val="Tahoma"/>
        <family val="2"/>
        <charset val="238"/>
      </rPr>
      <t xml:space="preserve">, podpora VCA (SMART funkce)  základní funkce - </t>
    </r>
    <r>
      <rPr>
        <b/>
        <sz val="9"/>
        <rFont val="Tahoma"/>
        <family val="2"/>
        <charset val="238"/>
      </rPr>
      <t>Detekce překročení čáry, vstupu do objektu</t>
    </r>
    <r>
      <rPr>
        <sz val="9"/>
        <rFont val="Tahoma"/>
        <family val="2"/>
        <charset val="238"/>
      </rPr>
      <t xml:space="preserve">, 1xHDMI s maximálním </t>
    </r>
    <r>
      <rPr>
        <b/>
        <sz val="9"/>
        <rFont val="Tahoma"/>
        <family val="2"/>
        <charset val="238"/>
      </rPr>
      <t>rozlišením 4K</t>
    </r>
    <r>
      <rPr>
        <sz val="9"/>
        <rFont val="Tahoma"/>
        <family val="2"/>
        <charset val="238"/>
      </rPr>
      <t xml:space="preserve">, 1x VGA s maximálním rozlišením FullHD (1080p), </t>
    </r>
    <r>
      <rPr>
        <b/>
        <sz val="9"/>
        <rFont val="Tahoma"/>
        <family val="2"/>
        <charset val="238"/>
      </rPr>
      <t>1x SATA HDD</t>
    </r>
    <r>
      <rPr>
        <sz val="9"/>
        <rFont val="Tahoma"/>
        <family val="2"/>
        <charset val="238"/>
      </rPr>
      <t xml:space="preserve"> s kapacitou max 8TB, rozměry: 315 x 230 x 48mm, hmotnost cca 1,0kg bez HDD, 
</t>
    </r>
    <r>
      <rPr>
        <b/>
        <sz val="9"/>
        <rFont val="Tahoma"/>
        <family val="2"/>
        <charset val="238"/>
      </rPr>
      <t>bez PoE</t>
    </r>
    <r>
      <rPr>
        <sz val="9"/>
        <rFont val="Tahoma"/>
        <family val="2"/>
        <charset val="238"/>
      </rPr>
      <t xml:space="preserve"> napájení kamer</t>
    </r>
  </si>
  <si>
    <r>
      <t xml:space="preserve">Pevný disk, </t>
    </r>
    <r>
      <rPr>
        <sz val="9"/>
        <rFont val="Tahoma"/>
        <family val="2"/>
        <charset val="238"/>
      </rPr>
      <t>vhodný pro NVR, DVR, provoz 24/7</t>
    </r>
  </si>
  <si>
    <r>
      <t xml:space="preserve">Válečková IP kamera 4Mpx, </t>
    </r>
    <r>
      <rPr>
        <sz val="9"/>
        <rFont val="Tahoma"/>
        <family val="2"/>
        <charset val="238"/>
      </rPr>
      <t>MZ objektiv</t>
    </r>
    <r>
      <rPr>
        <b/>
        <sz val="9"/>
        <rFont val="Tahoma"/>
        <family val="2"/>
        <charset val="238"/>
      </rPr>
      <t xml:space="preserve"> 2.8-12mm (108°-30°), AcuSense 2G,</t>
    </r>
    <r>
      <rPr>
        <sz val="9"/>
        <rFont val="Tahoma"/>
        <family val="2"/>
        <charset val="238"/>
      </rPr>
      <t xml:space="preserve"> micro SDXC</t>
    </r>
    <r>
      <rPr>
        <b/>
        <sz val="9"/>
        <rFont val="Tahoma"/>
        <family val="2"/>
        <charset val="238"/>
      </rPr>
      <t>,</t>
    </r>
    <r>
      <rPr>
        <sz val="9"/>
        <rFont val="Tahoma"/>
        <family val="2"/>
        <charset val="238"/>
      </rPr>
      <t xml:space="preserve"> </t>
    </r>
    <r>
      <rPr>
        <b/>
        <sz val="9"/>
        <rFont val="Tahoma"/>
        <family val="2"/>
        <charset val="238"/>
      </rPr>
      <t>WDR</t>
    </r>
    <r>
      <rPr>
        <sz val="9"/>
        <rFont val="Tahoma"/>
        <family val="2"/>
        <charset val="238"/>
      </rPr>
      <t xml:space="preserve">, alarm IO, audio IO, </t>
    </r>
    <r>
      <rPr>
        <b/>
        <sz val="9"/>
        <rFont val="Tahoma"/>
        <family val="2"/>
        <charset val="238"/>
      </rPr>
      <t>vč. mont. boxu</t>
    </r>
    <r>
      <rPr>
        <sz val="9"/>
        <rFont val="Tahoma"/>
        <family val="2"/>
        <charset val="238"/>
      </rPr>
      <t xml:space="preserve"> 1/2.7" progressive scan CMOS sensor, </t>
    </r>
    <r>
      <rPr>
        <b/>
        <sz val="9"/>
        <rFont val="Tahoma"/>
        <family val="2"/>
        <charset val="238"/>
      </rPr>
      <t>venkovní antivandal ultracitlivá bullet Den/Noc kamera</t>
    </r>
    <r>
      <rPr>
        <sz val="9"/>
        <rFont val="Tahoma"/>
        <family val="2"/>
        <charset val="238"/>
      </rPr>
      <t xml:space="preserve"> s IR přísvitem, max. rozlišení 4Mpx/20fps, citlivost </t>
    </r>
    <r>
      <rPr>
        <b/>
        <sz val="9"/>
        <rFont val="Tahoma"/>
        <family val="2"/>
        <charset val="238"/>
      </rPr>
      <t>0.003 Lux @</t>
    </r>
    <r>
      <rPr>
        <sz val="9"/>
        <rFont val="Tahoma"/>
        <family val="2"/>
        <charset val="238"/>
      </rPr>
      <t>(F1.4, AGC ZAP),</t>
    </r>
    <r>
      <rPr>
        <b/>
        <sz val="9"/>
        <rFont val="Tahoma"/>
        <family val="2"/>
        <charset val="238"/>
      </rPr>
      <t xml:space="preserve"> komprese H.265+/H.265/H.264+/H.264</t>
    </r>
    <r>
      <rPr>
        <sz val="9"/>
        <rFont val="Tahoma"/>
        <family val="2"/>
        <charset val="238"/>
      </rPr>
      <t xml:space="preserve">/MJPEG, ICR, 3D DNR, </t>
    </r>
    <r>
      <rPr>
        <b/>
        <sz val="9"/>
        <rFont val="Tahoma"/>
        <family val="2"/>
        <charset val="238"/>
      </rPr>
      <t>120dB WD</t>
    </r>
    <r>
      <rPr>
        <sz val="9"/>
        <rFont val="Tahoma"/>
        <family val="2"/>
        <charset val="238"/>
      </rPr>
      <t xml:space="preserve">R, BLC, HLC, AGC, ONVIF, Hik-connect, slot na micro SDXC kartu (až 256GB), NAS, ANR, </t>
    </r>
    <r>
      <rPr>
        <b/>
        <sz val="9"/>
        <rFont val="Tahoma"/>
        <family val="2"/>
        <charset val="238"/>
      </rPr>
      <t>detekce pohybu, detekce zakrytí, změna scény, překročení čáry, narušení zóny, vstup do oblasti, výstup z oblasti, zachycení obličeje</t>
    </r>
    <r>
      <rPr>
        <sz val="9"/>
        <rFont val="Tahoma"/>
        <family val="2"/>
        <charset val="238"/>
      </rPr>
      <t xml:space="preserve">, 1x RJ-45 10/100M auto, provozní teploty -30°C~60°C, dosah IR 60m, </t>
    </r>
    <r>
      <rPr>
        <b/>
        <sz val="9"/>
        <rFont val="Tahoma"/>
        <family val="2"/>
        <charset val="238"/>
      </rPr>
      <t>napájení 12V DC/13.5W, PoE/15W, IP66,</t>
    </r>
    <r>
      <rPr>
        <sz val="9"/>
        <rFont val="Tahoma"/>
        <family val="2"/>
        <charset val="238"/>
      </rPr>
      <t xml:space="preserve"> IK10</t>
    </r>
  </si>
  <si>
    <t>Kompaktní držák kamery na sloup</t>
  </si>
  <si>
    <r>
      <t>Zálohovaný PoE napájecí zdroj</t>
    </r>
    <r>
      <rPr>
        <sz val="9"/>
        <rFont val="Tahoma"/>
        <family val="2"/>
        <charset val="238"/>
      </rPr>
      <t xml:space="preserve"> - pro kamery a WiFi anténu</t>
    </r>
  </si>
  <si>
    <t>Záložní akumulátor 12V/18AH</t>
  </si>
  <si>
    <r>
      <rPr>
        <b/>
        <sz val="9"/>
        <color theme="1"/>
        <rFont val="Tahoma"/>
        <family val="2"/>
        <charset val="238"/>
      </rPr>
      <t xml:space="preserve">Montážní skříň na sloup, </t>
    </r>
    <r>
      <rPr>
        <sz val="9"/>
        <color theme="1"/>
        <rFont val="Tahoma"/>
        <family val="2"/>
        <charset val="238"/>
      </rPr>
      <t>600x400x200mm, IP66, materiál ocel</t>
    </r>
  </si>
  <si>
    <t>Adaptér pro montáž skříně na sloup</t>
  </si>
  <si>
    <r>
      <t>Point to point WiFi propoj -</t>
    </r>
    <r>
      <rPr>
        <sz val="9"/>
        <color theme="1"/>
        <rFont val="Tahoma"/>
        <family val="2"/>
        <charset val="238"/>
      </rPr>
      <t xml:space="preserve"> 1,8 Gbps full duplex, vzdálenost až 1,5km, pásmo 60 GHz</t>
    </r>
  </si>
  <si>
    <r>
      <t>Napájecí zdroj PoE</t>
    </r>
    <r>
      <rPr>
        <sz val="9"/>
        <color theme="1"/>
        <rFont val="Tahoma"/>
        <family val="2"/>
        <charset val="238"/>
      </rPr>
      <t xml:space="preserve"> - pro WiFi anténu na střeše</t>
    </r>
  </si>
  <si>
    <r>
      <rPr>
        <b/>
        <sz val="9"/>
        <rFont val="Tahoma"/>
        <family val="2"/>
        <charset val="238"/>
      </rPr>
      <t>Venkovní datový kabel</t>
    </r>
    <r>
      <rPr>
        <sz val="9"/>
        <color theme="1"/>
        <rFont val="Tahoma"/>
        <family val="2"/>
        <charset val="238"/>
      </rPr>
      <t>, kategorie 5E, PE plášť, černý, box 305m</t>
    </r>
  </si>
  <si>
    <r>
      <rPr>
        <b/>
        <sz val="9"/>
        <color theme="1"/>
        <rFont val="Tahoma"/>
        <family val="2"/>
        <charset val="238"/>
      </rPr>
      <t>Instalační kabel 230V</t>
    </r>
    <r>
      <rPr>
        <sz val="9"/>
        <color theme="1"/>
        <rFont val="Tahoma"/>
        <family val="2"/>
        <charset val="238"/>
      </rPr>
      <t>, 3x2,5mm, pro venkovní použití</t>
    </r>
  </si>
  <si>
    <r>
      <t xml:space="preserve">Ohebná dvouplášťová korugovaná chránička, </t>
    </r>
    <r>
      <rPr>
        <sz val="9"/>
        <color theme="1"/>
        <rFont val="Tahoma"/>
        <family val="2"/>
        <charset val="238"/>
      </rPr>
      <t>průměr 40mm, červená</t>
    </r>
  </si>
  <si>
    <r>
      <rPr>
        <b/>
        <sz val="9"/>
        <color theme="1"/>
        <rFont val="Tahoma"/>
        <family val="2"/>
        <charset val="238"/>
      </rPr>
      <t>Výstražná fólie do výkopu</t>
    </r>
    <r>
      <rPr>
        <sz val="9"/>
        <color theme="1"/>
        <rFont val="Tahoma"/>
        <family val="2"/>
        <charset val="238"/>
      </rPr>
      <t>, červená</t>
    </r>
  </si>
  <si>
    <r>
      <rPr>
        <b/>
        <sz val="9"/>
        <color theme="1"/>
        <rFont val="Tahoma"/>
        <family val="2"/>
      </rPr>
      <t>Instalační materiá</t>
    </r>
    <r>
      <rPr>
        <sz val="9"/>
        <color theme="1"/>
        <rFont val="Tahoma"/>
        <family val="2"/>
      </rPr>
      <t>l (konektory, stah. pásky, hmoždinky, vruty, atd.)</t>
    </r>
  </si>
  <si>
    <t>Celkem za materiál bez DPH</t>
  </si>
  <si>
    <t xml:space="preserve">Pracovní položky </t>
  </si>
  <si>
    <t>Prohlídka objektu, návrh vhodného systému</t>
  </si>
  <si>
    <t>Instalace kabelových tras</t>
  </si>
  <si>
    <t>Montáž kamerové technologie</t>
  </si>
  <si>
    <t>Montáž WiFi propoje</t>
  </si>
  <si>
    <t>Zapůjčení a stavba lešení pro instalaci technologií</t>
  </si>
  <si>
    <t>Nastavení, oživení, zkouška systému, revize, vystavení protokolu - uvedení do provozu</t>
  </si>
  <si>
    <t>Zpracování dokumetace skutečného provedení - projektová dokumentace, schéma</t>
  </si>
  <si>
    <t>Doprava, režijní náklady</t>
  </si>
  <si>
    <t>Celkem za pracovní položky bez DPH</t>
  </si>
  <si>
    <t>Materiál bez DPH</t>
  </si>
  <si>
    <t>Práce bez DPH</t>
  </si>
  <si>
    <t>Materiálové položky - Realizace parkoviště Vyšehrad</t>
  </si>
  <si>
    <t>Příloha č. 6</t>
  </si>
  <si>
    <t>CELKEM materiál a práce bez DPH *</t>
  </si>
  <si>
    <t>*Celkovou cenu přepište do systému Proebiz</t>
  </si>
  <si>
    <t>Firma uchazeče: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</si>
</sst>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Aptos Narrow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theme="1"/>
      <name val="Tahoma"/>
      <family val="2"/>
      <charset val="238"/>
    </font>
    <font>
      <b/>
      <sz val="9"/>
      <name val="Tahoma"/>
      <family val="2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color indexed="8"/>
      <name val="Tahoma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i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3" fontId="15" fillId="0" borderId="0"/>
  </cellStyleXfs>
  <cellXfs count="69">
    <xf numFmtId="0" fontId="0" fillId="0" borderId="0" xfId="0"/>
    <xf numFmtId="0" fontId="0" fillId="5" borderId="29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5" borderId="31" xfId="0" applyFill="1" applyBorder="1" applyProtection="1">
      <protection locked="0"/>
    </xf>
    <xf numFmtId="164" fontId="7" fillId="5" borderId="5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  <protection locked="0"/>
    </xf>
    <xf numFmtId="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10" xfId="3" applyNumberFormat="1" applyFont="1" applyFill="1" applyBorder="1" applyAlignment="1" applyProtection="1">
      <alignment horizontal="right" vertical="center" wrapText="1"/>
      <protection locked="0"/>
    </xf>
    <xf numFmtId="164" fontId="2" fillId="5" borderId="5" xfId="0" applyNumberFormat="1" applyFont="1" applyFill="1" applyBorder="1" applyAlignment="1" applyProtection="1">
      <alignment vertical="center"/>
      <protection locked="0"/>
    </xf>
    <xf numFmtId="164" fontId="2" fillId="5" borderId="13" xfId="0" applyNumberFormat="1" applyFont="1" applyFill="1" applyBorder="1" applyAlignment="1" applyProtection="1">
      <alignment vertical="center"/>
      <protection locked="0"/>
    </xf>
    <xf numFmtId="164" fontId="2" fillId="5" borderId="13" xfId="3" applyNumberFormat="1" applyFont="1" applyFill="1" applyBorder="1" applyAlignment="1" applyProtection="1">
      <alignment horizontal="right" vertical="center" wrapText="1"/>
      <protection locked="0"/>
    </xf>
    <xf numFmtId="164" fontId="2" fillId="5" borderId="16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  <xf numFmtId="4" fontId="2" fillId="0" borderId="3" xfId="0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/>
    </xf>
    <xf numFmtId="164" fontId="3" fillId="0" borderId="6" xfId="0" applyNumberFormat="1" applyFont="1" applyBorder="1" applyAlignment="1" applyProtection="1">
      <alignment horizontal="right" vertical="center"/>
    </xf>
    <xf numFmtId="0" fontId="8" fillId="0" borderId="4" xfId="1" applyFont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164" fontId="2" fillId="0" borderId="6" xfId="0" applyNumberFormat="1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center" vertical="center"/>
    </xf>
    <xf numFmtId="164" fontId="13" fillId="4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right" vertical="center"/>
    </xf>
    <xf numFmtId="0" fontId="1" fillId="0" borderId="7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 shrinkToFit="1"/>
    </xf>
    <xf numFmtId="2" fontId="2" fillId="3" borderId="9" xfId="2" applyNumberFormat="1" applyFont="1" applyFill="1" applyBorder="1" applyAlignment="1" applyProtection="1">
      <alignment horizontal="left" vertical="center" wrapText="1"/>
    </xf>
    <xf numFmtId="0" fontId="3" fillId="0" borderId="10" xfId="2" applyFont="1" applyBorder="1" applyAlignment="1" applyProtection="1">
      <alignment horizontal="center" vertical="center"/>
    </xf>
    <xf numFmtId="164" fontId="2" fillId="0" borderId="11" xfId="0" applyNumberFormat="1" applyFont="1" applyBorder="1" applyAlignment="1" applyProtection="1">
      <alignment horizontal="right" vertical="center"/>
    </xf>
    <xf numFmtId="49" fontId="2" fillId="0" borderId="12" xfId="0" applyNumberFormat="1" applyFont="1" applyBorder="1" applyAlignment="1" applyProtection="1">
      <alignment horizontal="left" vertical="center"/>
    </xf>
    <xf numFmtId="0" fontId="3" fillId="0" borderId="13" xfId="2" applyFont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left" vertical="center" wrapText="1"/>
    </xf>
    <xf numFmtId="0" fontId="2" fillId="0" borderId="14" xfId="2" applyFont="1" applyBorder="1" applyAlignment="1" applyProtection="1">
      <alignment horizontal="left" vertical="center" wrapText="1"/>
    </xf>
    <xf numFmtId="2" fontId="2" fillId="3" borderId="15" xfId="2" applyNumberFormat="1" applyFont="1" applyFill="1" applyBorder="1" applyAlignment="1" applyProtection="1">
      <alignment horizontal="left" vertical="center" wrapText="1"/>
    </xf>
    <xf numFmtId="0" fontId="3" fillId="0" borderId="16" xfId="2" applyFont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center" vertical="center"/>
    </xf>
    <xf numFmtId="4" fontId="3" fillId="4" borderId="19" xfId="0" applyNumberFormat="1" applyFont="1" applyFill="1" applyBorder="1" applyAlignment="1" applyProtection="1">
      <alignment horizontal="right" vertical="center"/>
    </xf>
    <xf numFmtId="164" fontId="13" fillId="4" borderId="1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0" fillId="0" borderId="21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164" fontId="3" fillId="0" borderId="22" xfId="0" applyNumberFormat="1" applyFont="1" applyBorder="1" applyAlignment="1" applyProtection="1">
      <alignment horizontal="right" vertical="center"/>
    </xf>
    <xf numFmtId="0" fontId="2" fillId="0" borderId="23" xfId="0" applyFont="1" applyBorder="1" applyAlignment="1" applyProtection="1">
      <alignment horizontal="left"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164" fontId="3" fillId="0" borderId="26" xfId="0" applyNumberFormat="1" applyFont="1" applyBorder="1" applyAlignment="1" applyProtection="1">
      <alignment horizontal="right"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164" fontId="13" fillId="6" borderId="2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 applyProtection="1">
      <alignment horizontal="right"/>
    </xf>
  </cellXfs>
  <cellStyles count="4">
    <cellStyle name="Hypertextový odkaz" xfId="1" builtinId="8"/>
    <cellStyle name="Normální" xfId="0" builtinId="0"/>
    <cellStyle name="normální_List1" xfId="2" xr:uid="{4E9D3631-16A1-422B-9DDA-8C29C290958F}"/>
    <cellStyle name="Zboží" xfId="3" xr:uid="{FC2DF435-F4E0-41B9-8A51-94643651F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67A2-DA10-42C8-A084-78860B987B06}">
  <sheetPr>
    <pageSetUpPr fitToPage="1"/>
  </sheetPr>
  <dimension ref="A1:D39"/>
  <sheetViews>
    <sheetView tabSelected="1" workbookViewId="0">
      <selection activeCell="F19" sqref="F19"/>
    </sheetView>
  </sheetViews>
  <sheetFormatPr defaultRowHeight="15" x14ac:dyDescent="0.25"/>
  <cols>
    <col min="1" max="1" width="74.7109375" style="15" customWidth="1"/>
    <col min="2" max="2" width="8" style="15" bestFit="1" customWidth="1"/>
    <col min="3" max="3" width="11.5703125" style="15" bestFit="1" customWidth="1"/>
    <col min="4" max="4" width="14.140625" style="15" bestFit="1" customWidth="1"/>
    <col min="5" max="16384" width="9.140625" style="15"/>
  </cols>
  <sheetData>
    <row r="1" spans="1:4" x14ac:dyDescent="0.25">
      <c r="A1" s="15" t="s">
        <v>32</v>
      </c>
    </row>
    <row r="3" spans="1:4" x14ac:dyDescent="0.25">
      <c r="A3" s="1" t="s">
        <v>35</v>
      </c>
      <c r="B3" s="2"/>
      <c r="C3" s="2"/>
      <c r="D3" s="3"/>
    </row>
    <row r="4" spans="1:4" ht="15.75" thickBot="1" x14ac:dyDescent="0.3"/>
    <row r="5" spans="1:4" ht="15.75" thickBot="1" x14ac:dyDescent="0.3">
      <c r="A5" s="16" t="s">
        <v>31</v>
      </c>
      <c r="B5" s="17" t="s">
        <v>0</v>
      </c>
      <c r="C5" s="18" t="s">
        <v>1</v>
      </c>
      <c r="D5" s="19" t="s">
        <v>2</v>
      </c>
    </row>
    <row r="6" spans="1:4" ht="15.75" thickBot="1" x14ac:dyDescent="0.3">
      <c r="A6" s="20"/>
      <c r="B6" s="21"/>
      <c r="C6" s="22"/>
      <c r="D6" s="22"/>
    </row>
    <row r="7" spans="1:4" ht="90" x14ac:dyDescent="0.25">
      <c r="A7" s="23" t="s">
        <v>3</v>
      </c>
      <c r="B7" s="24">
        <v>1</v>
      </c>
      <c r="C7" s="4">
        <v>0</v>
      </c>
      <c r="D7" s="25">
        <f t="shared" ref="D7:D21" si="0">C7*B7</f>
        <v>0</v>
      </c>
    </row>
    <row r="8" spans="1:4" x14ac:dyDescent="0.25">
      <c r="A8" s="26" t="s">
        <v>4</v>
      </c>
      <c r="B8" s="24">
        <v>1</v>
      </c>
      <c r="C8" s="4">
        <v>0</v>
      </c>
      <c r="D8" s="25">
        <f t="shared" si="0"/>
        <v>0</v>
      </c>
    </row>
    <row r="9" spans="1:4" ht="101.25" x14ac:dyDescent="0.25">
      <c r="A9" s="27" t="s">
        <v>5</v>
      </c>
      <c r="B9" s="24">
        <v>3</v>
      </c>
      <c r="C9" s="4">
        <v>0</v>
      </c>
      <c r="D9" s="25">
        <f t="shared" si="0"/>
        <v>0</v>
      </c>
    </row>
    <row r="10" spans="1:4" x14ac:dyDescent="0.25">
      <c r="A10" s="28" t="s">
        <v>6</v>
      </c>
      <c r="B10" s="24">
        <v>3</v>
      </c>
      <c r="C10" s="4">
        <v>0</v>
      </c>
      <c r="D10" s="25">
        <f t="shared" si="0"/>
        <v>0</v>
      </c>
    </row>
    <row r="11" spans="1:4" x14ac:dyDescent="0.25">
      <c r="A11" s="29" t="s">
        <v>7</v>
      </c>
      <c r="B11" s="24">
        <v>1</v>
      </c>
      <c r="C11" s="5">
        <v>0</v>
      </c>
      <c r="D11" s="30">
        <f t="shared" si="0"/>
        <v>0</v>
      </c>
    </row>
    <row r="12" spans="1:4" x14ac:dyDescent="0.25">
      <c r="A12" s="28" t="s">
        <v>8</v>
      </c>
      <c r="B12" s="24">
        <v>1</v>
      </c>
      <c r="C12" s="4">
        <v>0</v>
      </c>
      <c r="D12" s="25">
        <f t="shared" si="0"/>
        <v>0</v>
      </c>
    </row>
    <row r="13" spans="1:4" x14ac:dyDescent="0.25">
      <c r="A13" s="31" t="s">
        <v>9</v>
      </c>
      <c r="B13" s="24">
        <v>1</v>
      </c>
      <c r="C13" s="4">
        <v>0</v>
      </c>
      <c r="D13" s="25">
        <f t="shared" si="0"/>
        <v>0</v>
      </c>
    </row>
    <row r="14" spans="1:4" x14ac:dyDescent="0.25">
      <c r="A14" s="28" t="s">
        <v>10</v>
      </c>
      <c r="B14" s="24">
        <v>1</v>
      </c>
      <c r="C14" s="4">
        <v>0</v>
      </c>
      <c r="D14" s="25">
        <f t="shared" si="0"/>
        <v>0</v>
      </c>
    </row>
    <row r="15" spans="1:4" x14ac:dyDescent="0.25">
      <c r="A15" s="28" t="s">
        <v>11</v>
      </c>
      <c r="B15" s="24">
        <v>1</v>
      </c>
      <c r="C15" s="4">
        <v>0</v>
      </c>
      <c r="D15" s="25">
        <f t="shared" si="0"/>
        <v>0</v>
      </c>
    </row>
    <row r="16" spans="1:4" x14ac:dyDescent="0.25">
      <c r="A16" s="28" t="s">
        <v>12</v>
      </c>
      <c r="B16" s="24">
        <v>1</v>
      </c>
      <c r="C16" s="4">
        <v>0</v>
      </c>
      <c r="D16" s="25">
        <f t="shared" si="0"/>
        <v>0</v>
      </c>
    </row>
    <row r="17" spans="1:4" x14ac:dyDescent="0.25">
      <c r="A17" s="31" t="s">
        <v>13</v>
      </c>
      <c r="B17" s="24">
        <v>1</v>
      </c>
      <c r="C17" s="4">
        <v>0</v>
      </c>
      <c r="D17" s="25">
        <f t="shared" si="0"/>
        <v>0</v>
      </c>
    </row>
    <row r="18" spans="1:4" x14ac:dyDescent="0.25">
      <c r="A18" s="31" t="s">
        <v>14</v>
      </c>
      <c r="B18" s="24">
        <v>150</v>
      </c>
      <c r="C18" s="4">
        <v>0</v>
      </c>
      <c r="D18" s="25">
        <f t="shared" si="0"/>
        <v>0</v>
      </c>
    </row>
    <row r="19" spans="1:4" x14ac:dyDescent="0.25">
      <c r="A19" s="28" t="s">
        <v>15</v>
      </c>
      <c r="B19" s="24">
        <v>120</v>
      </c>
      <c r="C19" s="4">
        <v>0</v>
      </c>
      <c r="D19" s="25">
        <f t="shared" si="0"/>
        <v>0</v>
      </c>
    </row>
    <row r="20" spans="1:4" x14ac:dyDescent="0.25">
      <c r="A20" s="31" t="s">
        <v>16</v>
      </c>
      <c r="B20" s="24">
        <v>120</v>
      </c>
      <c r="C20" s="4">
        <v>0</v>
      </c>
      <c r="D20" s="25">
        <f t="shared" si="0"/>
        <v>0</v>
      </c>
    </row>
    <row r="21" spans="1:4" ht="15.75" thickBot="1" x14ac:dyDescent="0.3">
      <c r="A21" s="32" t="s">
        <v>17</v>
      </c>
      <c r="B21" s="24">
        <v>1</v>
      </c>
      <c r="C21" s="4">
        <v>0</v>
      </c>
      <c r="D21" s="25">
        <f t="shared" si="0"/>
        <v>0</v>
      </c>
    </row>
    <row r="22" spans="1:4" ht="15.75" thickBot="1" x14ac:dyDescent="0.3">
      <c r="A22" s="33" t="s">
        <v>18</v>
      </c>
      <c r="B22" s="34"/>
      <c r="C22" s="6"/>
      <c r="D22" s="35">
        <f>SUM(D7:D21)</f>
        <v>0</v>
      </c>
    </row>
    <row r="23" spans="1:4" ht="15.75" thickBot="1" x14ac:dyDescent="0.3">
      <c r="A23" s="36"/>
      <c r="B23" s="37"/>
      <c r="C23" s="7"/>
      <c r="D23" s="38"/>
    </row>
    <row r="24" spans="1:4" ht="15.75" thickBot="1" x14ac:dyDescent="0.3">
      <c r="A24" s="39" t="s">
        <v>19</v>
      </c>
      <c r="B24" s="40" t="s">
        <v>0</v>
      </c>
      <c r="C24" s="8" t="s">
        <v>1</v>
      </c>
      <c r="D24" s="19" t="s">
        <v>2</v>
      </c>
    </row>
    <row r="25" spans="1:4" ht="15.75" thickBot="1" x14ac:dyDescent="0.3">
      <c r="A25" s="20"/>
      <c r="B25" s="21"/>
      <c r="C25" s="9"/>
      <c r="D25" s="22"/>
    </row>
    <row r="26" spans="1:4" x14ac:dyDescent="0.25">
      <c r="A26" s="41" t="s">
        <v>20</v>
      </c>
      <c r="B26" s="42">
        <v>1</v>
      </c>
      <c r="C26" s="10">
        <v>0</v>
      </c>
      <c r="D26" s="43">
        <f t="shared" ref="D26:D33" si="1">B26*C26</f>
        <v>0</v>
      </c>
    </row>
    <row r="27" spans="1:4" x14ac:dyDescent="0.25">
      <c r="A27" s="44" t="s">
        <v>21</v>
      </c>
      <c r="B27" s="45">
        <v>1</v>
      </c>
      <c r="C27" s="11">
        <v>0</v>
      </c>
      <c r="D27" s="30">
        <f t="shared" si="1"/>
        <v>0</v>
      </c>
    </row>
    <row r="28" spans="1:4" x14ac:dyDescent="0.25">
      <c r="A28" s="44" t="s">
        <v>22</v>
      </c>
      <c r="B28" s="46">
        <v>1</v>
      </c>
      <c r="C28" s="11">
        <v>0</v>
      </c>
      <c r="D28" s="30">
        <f t="shared" si="1"/>
        <v>0</v>
      </c>
    </row>
    <row r="29" spans="1:4" x14ac:dyDescent="0.25">
      <c r="A29" s="44" t="s">
        <v>23</v>
      </c>
      <c r="B29" s="45">
        <v>1</v>
      </c>
      <c r="C29" s="12">
        <v>0</v>
      </c>
      <c r="D29" s="30">
        <f t="shared" si="1"/>
        <v>0</v>
      </c>
    </row>
    <row r="30" spans="1:4" x14ac:dyDescent="0.25">
      <c r="A30" s="44" t="s">
        <v>24</v>
      </c>
      <c r="B30" s="45">
        <v>1</v>
      </c>
      <c r="C30" s="12">
        <v>0</v>
      </c>
      <c r="D30" s="30">
        <f t="shared" si="1"/>
        <v>0</v>
      </c>
    </row>
    <row r="31" spans="1:4" x14ac:dyDescent="0.25">
      <c r="A31" s="47" t="s">
        <v>25</v>
      </c>
      <c r="B31" s="45">
        <v>1</v>
      </c>
      <c r="C31" s="13">
        <v>0</v>
      </c>
      <c r="D31" s="30">
        <f t="shared" si="1"/>
        <v>0</v>
      </c>
    </row>
    <row r="32" spans="1:4" x14ac:dyDescent="0.25">
      <c r="A32" s="48" t="s">
        <v>26</v>
      </c>
      <c r="B32" s="45">
        <v>1</v>
      </c>
      <c r="C32" s="13">
        <v>0</v>
      </c>
      <c r="D32" s="30">
        <f t="shared" si="1"/>
        <v>0</v>
      </c>
    </row>
    <row r="33" spans="1:4" ht="15.75" thickBot="1" x14ac:dyDescent="0.3">
      <c r="A33" s="49" t="s">
        <v>27</v>
      </c>
      <c r="B33" s="50">
        <v>1</v>
      </c>
      <c r="C33" s="14">
        <v>0</v>
      </c>
      <c r="D33" s="30">
        <f t="shared" si="1"/>
        <v>0</v>
      </c>
    </row>
    <row r="34" spans="1:4" ht="15.75" thickBot="1" x14ac:dyDescent="0.3">
      <c r="A34" s="51" t="s">
        <v>28</v>
      </c>
      <c r="B34" s="52"/>
      <c r="C34" s="53"/>
      <c r="D34" s="54">
        <f>SUM(D26:D33)</f>
        <v>0</v>
      </c>
    </row>
    <row r="35" spans="1:4" ht="15.75" thickBot="1" x14ac:dyDescent="0.3">
      <c r="A35" s="36"/>
      <c r="B35" s="37"/>
      <c r="C35" s="55"/>
      <c r="D35" s="55"/>
    </row>
    <row r="36" spans="1:4" x14ac:dyDescent="0.25">
      <c r="A36" s="56" t="s">
        <v>29</v>
      </c>
      <c r="B36" s="57"/>
      <c r="C36" s="58"/>
      <c r="D36" s="59">
        <f>D22</f>
        <v>0</v>
      </c>
    </row>
    <row r="37" spans="1:4" ht="15.75" thickBot="1" x14ac:dyDescent="0.3">
      <c r="A37" s="60" t="s">
        <v>30</v>
      </c>
      <c r="B37" s="61"/>
      <c r="C37" s="62"/>
      <c r="D37" s="63">
        <f>D34</f>
        <v>0</v>
      </c>
    </row>
    <row r="38" spans="1:4" ht="15.75" thickBot="1" x14ac:dyDescent="0.3">
      <c r="A38" s="64" t="s">
        <v>33</v>
      </c>
      <c r="B38" s="65"/>
      <c r="C38" s="66"/>
      <c r="D38" s="67">
        <f>SUM(D36:D37)</f>
        <v>0</v>
      </c>
    </row>
    <row r="39" spans="1:4" x14ac:dyDescent="0.25">
      <c r="D39" s="68" t="s">
        <v>34</v>
      </c>
    </row>
  </sheetData>
  <sheetProtection algorithmName="SHA-512" hashValue="tFgh/9309YWdZsGHp2qyTgjK8LvxrMcxoZyl3JjPunwtIUWN3kRaL4Mc7L/ZRj4STdNew9oBKtrHQCA2Db8Ohg==" saltValue="aLQuZeDXORn8CAdqmsZwYw==" spinCount="100000" sheet="1" objects="1" scenarios="1"/>
  <mergeCells count="3">
    <mergeCell ref="A36:C36"/>
    <mergeCell ref="A37:C37"/>
    <mergeCell ref="A38:C38"/>
  </mergeCell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Nehera, Daniel</dc:creator>
  <cp:lastModifiedBy>Janáčková, Pavla</cp:lastModifiedBy>
  <cp:lastPrinted>2024-10-29T09:54:56Z</cp:lastPrinted>
  <dcterms:created xsi:type="dcterms:W3CDTF">2024-09-13T10:04:42Z</dcterms:created>
  <dcterms:modified xsi:type="dcterms:W3CDTF">2024-11-07T08:46:34Z</dcterms:modified>
</cp:coreProperties>
</file>